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aramTe1\Desktop\New folder\"/>
    </mc:Choice>
  </mc:AlternateContent>
  <bookViews>
    <workbookView xWindow="11940" yWindow="150" windowWidth="13095" windowHeight="13740"/>
  </bookViews>
  <sheets>
    <sheet name="Sheet1" sheetId="1" r:id="rId1"/>
  </sheets>
  <definedNames>
    <definedName name="_xlnm.Print_Area" localSheetId="0">Sheet1!$A$1:$J$58</definedName>
  </definedNames>
  <calcPr calcId="152511"/>
</workbook>
</file>

<file path=xl/calcChain.xml><?xml version="1.0" encoding="utf-8"?>
<calcChain xmlns="http://schemas.openxmlformats.org/spreadsheetml/2006/main">
  <c r="I25" i="1" l="1"/>
  <c r="I48" i="1"/>
  <c r="I47" i="1"/>
  <c r="I45" i="1"/>
  <c r="I17" i="1"/>
  <c r="I36" i="1"/>
  <c r="I35" i="1"/>
  <c r="I15" i="1"/>
  <c r="I8" i="1"/>
  <c r="I58" i="1"/>
</calcChain>
</file>

<file path=xl/sharedStrings.xml><?xml version="1.0" encoding="utf-8"?>
<sst xmlns="http://schemas.openxmlformats.org/spreadsheetml/2006/main" count="421" uniqueCount="284">
  <si>
    <t>Organization Name</t>
  </si>
  <si>
    <t>Organization Website</t>
  </si>
  <si>
    <t>Location</t>
  </si>
  <si>
    <t>Address Line 1</t>
  </si>
  <si>
    <t>Address Line 2</t>
  </si>
  <si>
    <t>Province</t>
  </si>
  <si>
    <t>Postal Code</t>
  </si>
  <si>
    <t>Phone Number</t>
  </si>
  <si>
    <t>Grant Amount</t>
  </si>
  <si>
    <t>Fiscal Year</t>
  </si>
  <si>
    <t>Algoma District School Board</t>
  </si>
  <si>
    <t>http://www.adsb.on.ca</t>
  </si>
  <si>
    <t>Sault Ste. Marie</t>
  </si>
  <si>
    <t>The Education Centre</t>
  </si>
  <si>
    <t>644 Albert Street East</t>
  </si>
  <si>
    <t>ON</t>
  </si>
  <si>
    <t>P6A2K7</t>
  </si>
  <si>
    <t>2013/14</t>
  </si>
  <si>
    <t>Algonquin and Lakeshore Catholic District School Board</t>
  </si>
  <si>
    <t>http://www.alcdsb.on.ca</t>
  </si>
  <si>
    <t>Napanee</t>
  </si>
  <si>
    <t>151 Dairy Avenue</t>
  </si>
  <si>
    <t>K7R4B2</t>
  </si>
  <si>
    <t>Avon Maitland District School Board</t>
  </si>
  <si>
    <t>http://yourschools.ca</t>
  </si>
  <si>
    <t>Goderich</t>
  </si>
  <si>
    <t>41 West Street</t>
  </si>
  <si>
    <t>N7A2K5</t>
  </si>
  <si>
    <t>Bluewater District School Board</t>
  </si>
  <si>
    <t>http://www.bwdsb.on.ca</t>
  </si>
  <si>
    <t>Chesley</t>
  </si>
  <si>
    <t>351 1st Avenue North</t>
  </si>
  <si>
    <t>N0G1L0</t>
  </si>
  <si>
    <t>Centre for Canadian Language Benchmarks</t>
  </si>
  <si>
    <t>http://www.language.ca</t>
  </si>
  <si>
    <t>Ottawa</t>
  </si>
  <si>
    <t>200 Elgin Street Suite 803</t>
  </si>
  <si>
    <t>K2P1L5</t>
  </si>
  <si>
    <t>Burlington</t>
  </si>
  <si>
    <t>Conseil des écoles catholiques du Centre-Est</t>
  </si>
  <si>
    <t>www.ecolecatholique.ca/</t>
  </si>
  <si>
    <t>Gloucester</t>
  </si>
  <si>
    <t>4000 Labelle rue</t>
  </si>
  <si>
    <t>K1J1A1</t>
  </si>
  <si>
    <t>Conseil des écoles publiques de l'Est de l'Ontario</t>
  </si>
  <si>
    <t>http://www.cepeo.on.ca</t>
  </si>
  <si>
    <t>2445 boulevard St. Laurent</t>
  </si>
  <si>
    <t>K1G6C3</t>
  </si>
  <si>
    <t>Conseil scolaire de district catholique Franco-Nord</t>
  </si>
  <si>
    <t>http://www.franco-nord.edu.on.ca</t>
  </si>
  <si>
    <t>North Bay</t>
  </si>
  <si>
    <t>681C rue Chippewa Ouest</t>
  </si>
  <si>
    <t>P1B6G8</t>
  </si>
  <si>
    <t>Conseil Scolaire Catholique Providence</t>
  </si>
  <si>
    <t>cscprovidence.ca</t>
  </si>
  <si>
    <t>Windsor</t>
  </si>
  <si>
    <t>7515 Forest Glade Promenade</t>
  </si>
  <si>
    <t>N8T3P5</t>
  </si>
  <si>
    <t>Conseil scolaire public du Nord-Est de I’Ontario</t>
  </si>
  <si>
    <t xml:space="preserve"> www.cspne.ca</t>
  </si>
  <si>
    <t>820 promenade Lakeshore</t>
  </si>
  <si>
    <t>poste 226</t>
  </si>
  <si>
    <t>P1B9T5</t>
  </si>
  <si>
    <t>Dufferin-Peel Catholic District School Board</t>
  </si>
  <si>
    <t>http://www.dpcdsb.org</t>
  </si>
  <si>
    <t>Mississauga</t>
  </si>
  <si>
    <t>40 Matheson Boulevard West</t>
  </si>
  <si>
    <t>L5R1C5</t>
  </si>
  <si>
    <t>Durham Catholic District School Board</t>
  </si>
  <si>
    <t>www.dcdsb.ca</t>
  </si>
  <si>
    <t>Oshawa</t>
  </si>
  <si>
    <t>650 Rossland Road West</t>
  </si>
  <si>
    <t>L1J7C4</t>
  </si>
  <si>
    <t>Durham District School Board</t>
  </si>
  <si>
    <t>http://www.durham.edu.on.ca</t>
  </si>
  <si>
    <t>Whitby</t>
  </si>
  <si>
    <t>400 Taunton Road East</t>
  </si>
  <si>
    <t>L1R2K6</t>
  </si>
  <si>
    <t>Greater Essex County District School Board</t>
  </si>
  <si>
    <t>www.publicboard.ca</t>
  </si>
  <si>
    <t>451 Park Street West</t>
  </si>
  <si>
    <t>PO Box 210</t>
  </si>
  <si>
    <t>N9A6K1</t>
  </si>
  <si>
    <t>Halton Catholic District School Board</t>
  </si>
  <si>
    <t>www.hcdsb.org</t>
  </si>
  <si>
    <t>802 Drury Lane</t>
  </si>
  <si>
    <t>PO Box 5308</t>
  </si>
  <si>
    <t>L7R4L3</t>
  </si>
  <si>
    <t>Halton District School Board</t>
  </si>
  <si>
    <t>2050 Guelph Line</t>
  </si>
  <si>
    <t>PO Box 5005</t>
  </si>
  <si>
    <t>L7R3Z2</t>
  </si>
  <si>
    <t>Hamilton-Wentworth Catholic District School Board</t>
  </si>
  <si>
    <t>http://www.hwcdsb.ca</t>
  </si>
  <si>
    <t>Hamilton</t>
  </si>
  <si>
    <t>150 East 5th Street</t>
  </si>
  <si>
    <t>L8N3R9</t>
  </si>
  <si>
    <t>Hamilton-Wentworth District School Board</t>
  </si>
  <si>
    <t>http://www.hwdsb.on.ca</t>
  </si>
  <si>
    <t>120 King Street West Suite 1120</t>
  </si>
  <si>
    <t>L8P4V2</t>
  </si>
  <si>
    <t>Immigrant Services - Guelph-Wellington Inc.</t>
  </si>
  <si>
    <t>http://www.is-gw.ca/</t>
  </si>
  <si>
    <t>Guelph</t>
  </si>
  <si>
    <t>104 Dawson Rd., #102</t>
  </si>
  <si>
    <t>N1H 1A6</t>
  </si>
  <si>
    <t>Brantford</t>
  </si>
  <si>
    <t>627 Colborne Street East</t>
  </si>
  <si>
    <t>N3S3M8</t>
  </si>
  <si>
    <t>Lakehead District School Board</t>
  </si>
  <si>
    <t>www.lakeheadschools.ca</t>
  </si>
  <si>
    <t>Thunder Bay</t>
  </si>
  <si>
    <t>The Jim McCuaig Education Centre</t>
  </si>
  <si>
    <t>2135 Sills Street</t>
  </si>
  <si>
    <t>P7E5T2</t>
  </si>
  <si>
    <t>Lambton Kent District School Board</t>
  </si>
  <si>
    <t>http://www.lkdsb.net</t>
  </si>
  <si>
    <t>Sarnia</t>
  </si>
  <si>
    <t>200 Wellington Street Box 2019</t>
  </si>
  <si>
    <t>N7T7L2</t>
  </si>
  <si>
    <t>Language Assessment Services</t>
  </si>
  <si>
    <t>http://www.languageassessment.ca/en/</t>
  </si>
  <si>
    <t>Kingston</t>
  </si>
  <si>
    <t>263 Weller Avenue</t>
  </si>
  <si>
    <t>K7K 2V4</t>
  </si>
  <si>
    <t>164 Van Order Drive</t>
  </si>
  <si>
    <t>K7M1C1</t>
  </si>
  <si>
    <t>Limestone District School Board</t>
  </si>
  <si>
    <t>London District Catholic School Board</t>
  </si>
  <si>
    <t>http://www.ldcsb.on.ca</t>
  </si>
  <si>
    <t>London</t>
  </si>
  <si>
    <t>5200 Wellington Road South</t>
  </si>
  <si>
    <t>PO Box 5474</t>
  </si>
  <si>
    <t>N6A4X5</t>
  </si>
  <si>
    <t>London Cross Cultural Learner Centre</t>
  </si>
  <si>
    <t>www.lcclc.org</t>
  </si>
  <si>
    <t>505 Dundas Street</t>
  </si>
  <si>
    <t>N6B 1W4</t>
  </si>
  <si>
    <t>Near North District School Board</t>
  </si>
  <si>
    <t>http://www.nearnorthschools.ca</t>
  </si>
  <si>
    <t>963 Airport Road</t>
  </si>
  <si>
    <t>PO Box 3110</t>
  </si>
  <si>
    <t>P1B8H1</t>
  </si>
  <si>
    <t>New Canadians' Centre</t>
  </si>
  <si>
    <t>www.nccpeterborough.ca</t>
  </si>
  <si>
    <t>Peterborough</t>
  </si>
  <si>
    <t>221 Romaine Street</t>
  </si>
  <si>
    <t>K9J 2C3</t>
  </si>
  <si>
    <t>Niagara Catholic District School Board</t>
  </si>
  <si>
    <t>http://www.niagararc.com</t>
  </si>
  <si>
    <t>Welland</t>
  </si>
  <si>
    <t>427 Rice Road</t>
  </si>
  <si>
    <t>L3C7C1</t>
  </si>
  <si>
    <t>Niagara District School Board</t>
  </si>
  <si>
    <t>http://www.dsbn.edu.on.ca</t>
  </si>
  <si>
    <t>St. Catharines</t>
  </si>
  <si>
    <t>191 Carlton Street</t>
  </si>
  <si>
    <t>L2R7P4</t>
  </si>
  <si>
    <t>Northeastern Catholic District School Board</t>
  </si>
  <si>
    <t>Timmins</t>
  </si>
  <si>
    <t>101 Spruce Street North</t>
  </si>
  <si>
    <t>P4N6M9</t>
  </si>
  <si>
    <t>Ontario Association of Adult and Continuing Education School Board Administrators (CESBA)</t>
  </si>
  <si>
    <t>Toronto</t>
  </si>
  <si>
    <t>215 Spadina Ave Unit 121</t>
  </si>
  <si>
    <t>M5T2C7</t>
  </si>
  <si>
    <t>Ottawa Carleton District School Board</t>
  </si>
  <si>
    <t>http://www.ocdsb.edu.on.ca</t>
  </si>
  <si>
    <t>440 Albert St.</t>
  </si>
  <si>
    <t>E121</t>
  </si>
  <si>
    <t>K1R5B5</t>
  </si>
  <si>
    <t>Ottawa Catholic District School Board</t>
  </si>
  <si>
    <t>http://www.occdsb.on.ca</t>
  </si>
  <si>
    <t>Nepean</t>
  </si>
  <si>
    <t>570 West Hunt Club Road</t>
  </si>
  <si>
    <t>K2G3R4</t>
  </si>
  <si>
    <t>Peel District School Board</t>
  </si>
  <si>
    <t>http://www.peelschools.org</t>
  </si>
  <si>
    <t>5650 Hurontario Street</t>
  </si>
  <si>
    <t>L5R1C6</t>
  </si>
  <si>
    <t>Quality Continuous Improvement Centre for Community Education and Training</t>
  </si>
  <si>
    <t>90 Burnhamthorpe Rd. W., Suite 210A</t>
  </si>
  <si>
    <t>L5B3C3</t>
  </si>
  <si>
    <t>Renfrew County District School Board</t>
  </si>
  <si>
    <t>http://www.renfrew.edu.on.ca</t>
  </si>
  <si>
    <t>Pembroke</t>
  </si>
  <si>
    <t>1270 Pembroke Street West</t>
  </si>
  <si>
    <t>K8A4G4</t>
  </si>
  <si>
    <t>Simcoe County District School Board</t>
  </si>
  <si>
    <t>http://www.scdsb.on.ca</t>
  </si>
  <si>
    <t>Midhurst</t>
  </si>
  <si>
    <t>Education Centre 1170 Highway 26  West</t>
  </si>
  <si>
    <t>L0L1X0</t>
  </si>
  <si>
    <t>Sudbury</t>
  </si>
  <si>
    <t>Sudbury Catholic District School Board</t>
  </si>
  <si>
    <t>http://www.scdsb.edu.on.ca</t>
  </si>
  <si>
    <t>165A d'Youville Street</t>
  </si>
  <si>
    <t>P3C5E7</t>
  </si>
  <si>
    <t>Synergiq Solutions Inc.</t>
  </si>
  <si>
    <t>https://www.synergiqsolutions.com</t>
  </si>
  <si>
    <t>40 Holly Street</t>
  </si>
  <si>
    <t>Suite 402</t>
  </si>
  <si>
    <t>M4S 3C3</t>
  </si>
  <si>
    <t>Teachers of English as a Second Language (TESL) Association of Ontario</t>
  </si>
  <si>
    <t>www.teslontario.org</t>
  </si>
  <si>
    <t>27 Carlton Street Suite 405</t>
  </si>
  <si>
    <t>M5B1L2</t>
  </si>
  <si>
    <t>Thames Valley District School Board</t>
  </si>
  <si>
    <t>http://www.tvdsb.on.ca</t>
  </si>
  <si>
    <t>1250 Dundas Street East</t>
  </si>
  <si>
    <t>PO Box 5888</t>
  </si>
  <si>
    <t>N6A5L1</t>
  </si>
  <si>
    <t>Thunder Bay Multicultural Association</t>
  </si>
  <si>
    <t>www.thunderbay.org</t>
  </si>
  <si>
    <t>17 Court St N</t>
  </si>
  <si>
    <t>P7A 4T4</t>
  </si>
  <si>
    <t>Toronto Catholic District School Board</t>
  </si>
  <si>
    <t>www.tcdsb.org</t>
  </si>
  <si>
    <t>Catholic Education Centre</t>
  </si>
  <si>
    <t>80 Sheppard Avenue East</t>
  </si>
  <si>
    <t>M2N6E8</t>
  </si>
  <si>
    <t>Toronto District School Board</t>
  </si>
  <si>
    <t>http://www.tdsb.on.ca</t>
  </si>
  <si>
    <t>5050 Yonge Street</t>
  </si>
  <si>
    <t>M2N5N8</t>
  </si>
  <si>
    <t>Upper Canada District School Board</t>
  </si>
  <si>
    <t>http://www.ucdsb.on.ca</t>
  </si>
  <si>
    <t>Brockville</t>
  </si>
  <si>
    <t>225 Central Avenue West</t>
  </si>
  <si>
    <t>Bag Service 1120</t>
  </si>
  <si>
    <t>K6V5X1</t>
  </si>
  <si>
    <t>Upper Grand District School Board</t>
  </si>
  <si>
    <t>http://www.ugdsb.on.ca</t>
  </si>
  <si>
    <t>500 Victoria Road North</t>
  </si>
  <si>
    <t>N1E6K2</t>
  </si>
  <si>
    <t>Waterloo Catholic District School Board</t>
  </si>
  <si>
    <t>www.wcdsb.ca</t>
  </si>
  <si>
    <t>Kitchener</t>
  </si>
  <si>
    <t>35 Weber Street West Unit A</t>
  </si>
  <si>
    <t>PO Box 91116</t>
  </si>
  <si>
    <t>N2G4G2</t>
  </si>
  <si>
    <t>YMCA of Greater Toronto</t>
  </si>
  <si>
    <t>www.ymcatoronto.org</t>
  </si>
  <si>
    <t>2200 Yonge Street</t>
  </si>
  <si>
    <t>Unit 300</t>
  </si>
  <si>
    <t>M4S2C6</t>
  </si>
  <si>
    <t>YMCA of Hamilton/Burlington/Brantford</t>
  </si>
  <si>
    <t>https://ymcahbb.ca</t>
  </si>
  <si>
    <t>YMCA of Kitchener-Waterloo</t>
  </si>
  <si>
    <t>www.ymcacambridgekw.ca</t>
  </si>
  <si>
    <t>460 Frederick St, #2013</t>
  </si>
  <si>
    <t>N2H 2P5</t>
  </si>
  <si>
    <t>YMCA-YWCA of the National Capital Region</t>
  </si>
  <si>
    <t>http://www.ymcaywca.ca/</t>
  </si>
  <si>
    <t>180 Argyle Avenue</t>
  </si>
  <si>
    <t>K2P 1B7</t>
  </si>
  <si>
    <t>YMCA of Niagara</t>
  </si>
  <si>
    <t>http://www.ymcaofniagara.org/</t>
  </si>
  <si>
    <t>YMCA across Southwestern Ontario</t>
  </si>
  <si>
    <t>http://ymcaswo.ca/</t>
  </si>
  <si>
    <t>York Catholic District School Board</t>
  </si>
  <si>
    <t>http://www.ycdsb.ca</t>
  </si>
  <si>
    <t>Aurora</t>
  </si>
  <si>
    <t>320 Bloomington Road West</t>
  </si>
  <si>
    <t>L4G0M1</t>
  </si>
  <si>
    <t>York Region District School Board</t>
  </si>
  <si>
    <t>http://www.yrdsb.edu.on.ca</t>
  </si>
  <si>
    <t>60 Wellington Street West</t>
  </si>
  <si>
    <t>PO Box 40</t>
  </si>
  <si>
    <t>L4G3H2</t>
  </si>
  <si>
    <t>www.tcet.com</t>
  </si>
  <si>
    <t>N/A</t>
  </si>
  <si>
    <t>www.cesba.com</t>
  </si>
  <si>
    <t>www.ncdsb.on.ca</t>
  </si>
  <si>
    <t>Grand Erie District School Board</t>
  </si>
  <si>
    <t xml:space="preserve">www.granderie.ca </t>
  </si>
  <si>
    <t>23 Main Street West</t>
  </si>
  <si>
    <t>L8P1H1</t>
  </si>
  <si>
    <t>285 Bunting Road</t>
  </si>
  <si>
    <t>L2M 7T9</t>
  </si>
  <si>
    <t>1015 Finch Drive</t>
  </si>
  <si>
    <t>N7S 6G5</t>
  </si>
  <si>
    <t>https://www.hdsb.ca, thecentre.on.ca/</t>
  </si>
  <si>
    <t>WWW.LIMESTONE.ON.CA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</si>
</sst>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Fill="1" applyBorder="1"/>
    <xf numFmtId="0" fontId="0" fillId="33" borderId="1" xfId="0" applyFill="1" applyBorder="1" applyAlignment="1">
      <alignment wrapText="1"/>
    </xf>
    <xf numFmtId="0" fontId="0" fillId="33" borderId="1" xfId="0" applyFill="1" applyBorder="1"/>
    <xf numFmtId="164" fontId="18" fillId="0" borderId="1" xfId="0" applyNumberFormat="1" applyFont="1" applyBorder="1"/>
    <xf numFmtId="0" fontId="5" fillId="3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zoomScale="50" zoomScaleNormal="50" workbookViewId="0">
      <selection activeCell="J58" sqref="A1:J58"/>
    </sheetView>
  </sheetViews>
  <sheetFormatPr defaultRowHeight="15" x14ac:dyDescent="0.25"/>
  <cols>
    <col min="1" max="1" width="91.85546875" bestFit="1" customWidth="1"/>
    <col min="2" max="2" width="39.5703125" bestFit="1" customWidth="1"/>
    <col min="3" max="3" width="16.7109375" bestFit="1" customWidth="1"/>
    <col min="4" max="4" width="37.28515625" bestFit="1" customWidth="1"/>
    <col min="5" max="5" width="25.5703125" bestFit="1" customWidth="1"/>
    <col min="6" max="6" width="13.28515625" bestFit="1" customWidth="1"/>
    <col min="7" max="7" width="17" bestFit="1" customWidth="1"/>
    <col min="8" max="8" width="19.85546875" bestFit="1" customWidth="1"/>
    <col min="9" max="9" width="19.42578125" bestFit="1" customWidth="1"/>
    <col min="10" max="10" width="15.5703125" bestFit="1" customWidth="1"/>
  </cols>
  <sheetData>
    <row r="1" spans="1:10" ht="31.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x14ac:dyDescent="0.2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>
        <v>7059457111</v>
      </c>
      <c r="I2" s="3">
        <v>70286</v>
      </c>
      <c r="J2" s="9" t="s">
        <v>17</v>
      </c>
    </row>
    <row r="3" spans="1:10" x14ac:dyDescent="0.25">
      <c r="A3" s="2" t="s">
        <v>18</v>
      </c>
      <c r="B3" s="1" t="s">
        <v>19</v>
      </c>
      <c r="C3" s="1" t="s">
        <v>20</v>
      </c>
      <c r="D3" s="1" t="s">
        <v>21</v>
      </c>
      <c r="E3" s="1"/>
      <c r="F3" s="1" t="s">
        <v>15</v>
      </c>
      <c r="G3" s="1" t="s">
        <v>22</v>
      </c>
      <c r="H3" s="1">
        <v>6133542255</v>
      </c>
      <c r="I3" s="3">
        <v>242040</v>
      </c>
      <c r="J3" s="9" t="s">
        <v>17</v>
      </c>
    </row>
    <row r="4" spans="1:10" x14ac:dyDescent="0.25">
      <c r="A4" s="1" t="s">
        <v>23</v>
      </c>
      <c r="B4" s="1" t="s">
        <v>24</v>
      </c>
      <c r="C4" s="1" t="s">
        <v>25</v>
      </c>
      <c r="D4" s="1" t="s">
        <v>26</v>
      </c>
      <c r="E4" s="1"/>
      <c r="F4" s="1" t="s">
        <v>15</v>
      </c>
      <c r="G4" s="1" t="s">
        <v>27</v>
      </c>
      <c r="H4" s="1">
        <v>5195270111</v>
      </c>
      <c r="I4" s="3">
        <v>207760</v>
      </c>
      <c r="J4" s="9" t="s">
        <v>17</v>
      </c>
    </row>
    <row r="5" spans="1:10" x14ac:dyDescent="0.25">
      <c r="A5" s="1" t="s">
        <v>28</v>
      </c>
      <c r="B5" s="1" t="s">
        <v>29</v>
      </c>
      <c r="C5" s="1" t="s">
        <v>30</v>
      </c>
      <c r="D5" s="1" t="s">
        <v>31</v>
      </c>
      <c r="E5" s="1"/>
      <c r="F5" s="1" t="s">
        <v>15</v>
      </c>
      <c r="G5" s="1" t="s">
        <v>32</v>
      </c>
      <c r="H5" s="1">
        <v>5193632014</v>
      </c>
      <c r="I5" s="3" t="s">
        <v>271</v>
      </c>
      <c r="J5" s="9" t="s">
        <v>17</v>
      </c>
    </row>
    <row r="6" spans="1:10" x14ac:dyDescent="0.25">
      <c r="A6" s="1" t="s">
        <v>33</v>
      </c>
      <c r="B6" s="1" t="s">
        <v>34</v>
      </c>
      <c r="C6" s="1" t="s">
        <v>35</v>
      </c>
      <c r="D6" s="1" t="s">
        <v>36</v>
      </c>
      <c r="E6" s="1"/>
      <c r="F6" s="1" t="s">
        <v>15</v>
      </c>
      <c r="G6" s="1" t="s">
        <v>37</v>
      </c>
      <c r="H6" s="1">
        <v>6132307729</v>
      </c>
      <c r="I6" s="3">
        <v>1456127</v>
      </c>
      <c r="J6" s="9" t="s">
        <v>17</v>
      </c>
    </row>
    <row r="7" spans="1:10" x14ac:dyDescent="0.25">
      <c r="A7" s="1" t="s">
        <v>39</v>
      </c>
      <c r="B7" s="1" t="s">
        <v>40</v>
      </c>
      <c r="C7" s="1" t="s">
        <v>41</v>
      </c>
      <c r="D7" s="1" t="s">
        <v>42</v>
      </c>
      <c r="E7" s="1"/>
      <c r="F7" s="1" t="s">
        <v>15</v>
      </c>
      <c r="G7" s="1" t="s">
        <v>43</v>
      </c>
      <c r="H7" s="1">
        <v>6137442555</v>
      </c>
      <c r="I7" s="3">
        <v>576552</v>
      </c>
      <c r="J7" s="9" t="s">
        <v>17</v>
      </c>
    </row>
    <row r="8" spans="1:10" x14ac:dyDescent="0.25">
      <c r="A8" s="1" t="s">
        <v>44</v>
      </c>
      <c r="B8" s="1" t="s">
        <v>45</v>
      </c>
      <c r="C8" s="1" t="s">
        <v>35</v>
      </c>
      <c r="D8" s="1" t="s">
        <v>46</v>
      </c>
      <c r="E8" s="1"/>
      <c r="F8" s="1" t="s">
        <v>15</v>
      </c>
      <c r="G8" s="1" t="s">
        <v>47</v>
      </c>
      <c r="H8" s="1">
        <v>6137428960</v>
      </c>
      <c r="I8" s="3">
        <f>836937+190185</f>
        <v>1027122</v>
      </c>
      <c r="J8" s="9" t="s">
        <v>17</v>
      </c>
    </row>
    <row r="9" spans="1:10" x14ac:dyDescent="0.25">
      <c r="A9" s="2" t="s">
        <v>48</v>
      </c>
      <c r="B9" s="1" t="s">
        <v>49</v>
      </c>
      <c r="C9" s="1" t="s">
        <v>50</v>
      </c>
      <c r="D9" s="1" t="s">
        <v>51</v>
      </c>
      <c r="E9" s="1"/>
      <c r="F9" s="1" t="s">
        <v>15</v>
      </c>
      <c r="G9" s="1" t="s">
        <v>52</v>
      </c>
      <c r="H9" s="1">
        <v>7054721702</v>
      </c>
      <c r="I9" s="3" t="s">
        <v>271</v>
      </c>
      <c r="J9" s="9" t="s">
        <v>17</v>
      </c>
    </row>
    <row r="10" spans="1:10" x14ac:dyDescent="0.25">
      <c r="A10" s="1" t="s">
        <v>53</v>
      </c>
      <c r="B10" s="1" t="s">
        <v>54</v>
      </c>
      <c r="C10" s="1" t="s">
        <v>55</v>
      </c>
      <c r="D10" s="1" t="s">
        <v>56</v>
      </c>
      <c r="E10" s="1"/>
      <c r="F10" s="1" t="s">
        <v>15</v>
      </c>
      <c r="G10" s="1" t="s">
        <v>57</v>
      </c>
      <c r="H10" s="1">
        <v>5199489227</v>
      </c>
      <c r="I10" s="3">
        <v>78698</v>
      </c>
      <c r="J10" s="9" t="s">
        <v>17</v>
      </c>
    </row>
    <row r="11" spans="1:10" x14ac:dyDescent="0.25">
      <c r="A11" s="1" t="s">
        <v>58</v>
      </c>
      <c r="B11" s="1" t="s">
        <v>59</v>
      </c>
      <c r="C11" s="1" t="s">
        <v>50</v>
      </c>
      <c r="D11" s="1" t="s">
        <v>60</v>
      </c>
      <c r="E11" s="1" t="s">
        <v>61</v>
      </c>
      <c r="F11" s="1" t="s">
        <v>15</v>
      </c>
      <c r="G11" s="1" t="s">
        <v>62</v>
      </c>
      <c r="H11" s="1">
        <v>7054723443</v>
      </c>
      <c r="I11" s="3">
        <v>20713</v>
      </c>
      <c r="J11" s="9" t="s">
        <v>17</v>
      </c>
    </row>
    <row r="12" spans="1:10" x14ac:dyDescent="0.25">
      <c r="A12" s="1" t="s">
        <v>63</v>
      </c>
      <c r="B12" s="1" t="s">
        <v>64</v>
      </c>
      <c r="C12" s="1" t="s">
        <v>65</v>
      </c>
      <c r="D12" s="1" t="s">
        <v>66</v>
      </c>
      <c r="E12" s="1"/>
      <c r="F12" s="1" t="s">
        <v>15</v>
      </c>
      <c r="G12" s="1" t="s">
        <v>67</v>
      </c>
      <c r="H12" s="1">
        <v>9058901221</v>
      </c>
      <c r="I12" s="3">
        <v>1895060</v>
      </c>
      <c r="J12" s="9" t="s">
        <v>17</v>
      </c>
    </row>
    <row r="13" spans="1:10" x14ac:dyDescent="0.25">
      <c r="A13" s="1" t="s">
        <v>68</v>
      </c>
      <c r="B13" s="1" t="s">
        <v>69</v>
      </c>
      <c r="C13" s="1" t="s">
        <v>70</v>
      </c>
      <c r="D13" s="1" t="s">
        <v>71</v>
      </c>
      <c r="E13" s="1"/>
      <c r="F13" s="1" t="s">
        <v>15</v>
      </c>
      <c r="G13" s="1" t="s">
        <v>72</v>
      </c>
      <c r="H13" s="1">
        <v>9055766150</v>
      </c>
      <c r="I13" s="3">
        <v>485932</v>
      </c>
      <c r="J13" s="9" t="s">
        <v>17</v>
      </c>
    </row>
    <row r="14" spans="1:10" x14ac:dyDescent="0.25">
      <c r="A14" s="1" t="s">
        <v>73</v>
      </c>
      <c r="B14" s="1" t="s">
        <v>74</v>
      </c>
      <c r="C14" s="1" t="s">
        <v>75</v>
      </c>
      <c r="D14" s="1" t="s">
        <v>76</v>
      </c>
      <c r="E14" s="1"/>
      <c r="F14" s="1" t="s">
        <v>15</v>
      </c>
      <c r="G14" s="1" t="s">
        <v>77</v>
      </c>
      <c r="H14" s="1">
        <v>9056665500</v>
      </c>
      <c r="I14" s="3">
        <v>644133</v>
      </c>
      <c r="J14" s="9" t="s">
        <v>17</v>
      </c>
    </row>
    <row r="15" spans="1:10" x14ac:dyDescent="0.25">
      <c r="A15" s="1" t="s">
        <v>78</v>
      </c>
      <c r="B15" s="1" t="s">
        <v>79</v>
      </c>
      <c r="C15" s="1" t="s">
        <v>55</v>
      </c>
      <c r="D15" s="1" t="s">
        <v>80</v>
      </c>
      <c r="E15" s="1" t="s">
        <v>81</v>
      </c>
      <c r="F15" s="1" t="s">
        <v>15</v>
      </c>
      <c r="G15" s="1" t="s">
        <v>82</v>
      </c>
      <c r="H15" s="1">
        <v>5192553200</v>
      </c>
      <c r="I15" s="3">
        <f>825543+20662</f>
        <v>846205</v>
      </c>
      <c r="J15" s="9" t="s">
        <v>17</v>
      </c>
    </row>
    <row r="16" spans="1:10" x14ac:dyDescent="0.25">
      <c r="A16" s="1" t="s">
        <v>83</v>
      </c>
      <c r="B16" s="1" t="s">
        <v>84</v>
      </c>
      <c r="C16" s="1" t="s">
        <v>38</v>
      </c>
      <c r="D16" s="1" t="s">
        <v>85</v>
      </c>
      <c r="E16" s="1" t="s">
        <v>86</v>
      </c>
      <c r="F16" s="1" t="s">
        <v>15</v>
      </c>
      <c r="G16" s="1" t="s">
        <v>87</v>
      </c>
      <c r="H16" s="1">
        <v>9056326300</v>
      </c>
      <c r="I16" s="3">
        <v>873303</v>
      </c>
      <c r="J16" s="9" t="s">
        <v>17</v>
      </c>
    </row>
    <row r="17" spans="1:10" x14ac:dyDescent="0.25">
      <c r="A17" s="4" t="s">
        <v>88</v>
      </c>
      <c r="B17" s="1" t="s">
        <v>282</v>
      </c>
      <c r="C17" s="1" t="s">
        <v>38</v>
      </c>
      <c r="D17" s="1" t="s">
        <v>89</v>
      </c>
      <c r="E17" s="1" t="s">
        <v>90</v>
      </c>
      <c r="F17" s="1" t="s">
        <v>15</v>
      </c>
      <c r="G17" s="1" t="s">
        <v>91</v>
      </c>
      <c r="H17" s="1">
        <v>9053353663</v>
      </c>
      <c r="I17" s="3">
        <f>467954+70958</f>
        <v>538912</v>
      </c>
      <c r="J17" s="9" t="s">
        <v>17</v>
      </c>
    </row>
    <row r="18" spans="1:10" x14ac:dyDescent="0.25">
      <c r="A18" s="2" t="s">
        <v>92</v>
      </c>
      <c r="B18" s="1" t="s">
        <v>93</v>
      </c>
      <c r="C18" s="1" t="s">
        <v>94</v>
      </c>
      <c r="D18" s="1" t="s">
        <v>95</v>
      </c>
      <c r="E18" s="1"/>
      <c r="F18" s="1" t="s">
        <v>15</v>
      </c>
      <c r="G18" s="1" t="s">
        <v>96</v>
      </c>
      <c r="H18" s="1">
        <v>9055252930</v>
      </c>
      <c r="I18" s="3">
        <v>1074991</v>
      </c>
      <c r="J18" s="9" t="s">
        <v>17</v>
      </c>
    </row>
    <row r="19" spans="1:10" x14ac:dyDescent="0.25">
      <c r="A19" s="1" t="s">
        <v>97</v>
      </c>
      <c r="B19" s="1" t="s">
        <v>98</v>
      </c>
      <c r="C19" s="1" t="s">
        <v>94</v>
      </c>
      <c r="D19" s="1" t="s">
        <v>99</v>
      </c>
      <c r="E19" s="1"/>
      <c r="F19" s="1" t="s">
        <v>15</v>
      </c>
      <c r="G19" s="1" t="s">
        <v>100</v>
      </c>
      <c r="H19" s="1">
        <v>9055275092</v>
      </c>
      <c r="I19" s="3">
        <v>797000</v>
      </c>
      <c r="J19" s="9" t="s">
        <v>17</v>
      </c>
    </row>
    <row r="20" spans="1:10" x14ac:dyDescent="0.25">
      <c r="A20" s="1" t="s">
        <v>101</v>
      </c>
      <c r="B20" s="1" t="s">
        <v>102</v>
      </c>
      <c r="C20" s="1" t="s">
        <v>103</v>
      </c>
      <c r="D20" s="1" t="s">
        <v>104</v>
      </c>
      <c r="E20" s="1"/>
      <c r="F20" s="1" t="s">
        <v>15</v>
      </c>
      <c r="G20" s="1" t="s">
        <v>105</v>
      </c>
      <c r="H20" s="1">
        <v>5198362222</v>
      </c>
      <c r="I20" s="3">
        <v>30399</v>
      </c>
      <c r="J20" s="9" t="s">
        <v>17</v>
      </c>
    </row>
    <row r="21" spans="1:10" x14ac:dyDescent="0.25">
      <c r="A21" s="5" t="s">
        <v>274</v>
      </c>
      <c r="B21" t="s">
        <v>275</v>
      </c>
      <c r="C21" s="1" t="s">
        <v>106</v>
      </c>
      <c r="D21" s="1" t="s">
        <v>107</v>
      </c>
      <c r="E21" s="1"/>
      <c r="F21" s="1" t="s">
        <v>15</v>
      </c>
      <c r="G21" s="1" t="s">
        <v>108</v>
      </c>
      <c r="H21" s="1">
        <v>5197566301</v>
      </c>
      <c r="I21" s="3">
        <v>165192</v>
      </c>
      <c r="J21" s="9" t="s">
        <v>17</v>
      </c>
    </row>
    <row r="22" spans="1:10" x14ac:dyDescent="0.25">
      <c r="A22" s="1" t="s">
        <v>109</v>
      </c>
      <c r="B22" s="1" t="s">
        <v>110</v>
      </c>
      <c r="C22" s="1" t="s">
        <v>111</v>
      </c>
      <c r="D22" s="1" t="s">
        <v>112</v>
      </c>
      <c r="E22" s="1" t="s">
        <v>113</v>
      </c>
      <c r="F22" s="1" t="s">
        <v>15</v>
      </c>
      <c r="G22" s="1" t="s">
        <v>114</v>
      </c>
      <c r="H22" s="1">
        <v>8076255100</v>
      </c>
      <c r="I22" s="3">
        <v>25828</v>
      </c>
      <c r="J22" s="9" t="s">
        <v>17</v>
      </c>
    </row>
    <row r="23" spans="1:10" x14ac:dyDescent="0.25">
      <c r="A23" s="1" t="s">
        <v>115</v>
      </c>
      <c r="B23" s="1" t="s">
        <v>116</v>
      </c>
      <c r="C23" s="1" t="s">
        <v>117</v>
      </c>
      <c r="D23" s="1" t="s">
        <v>118</v>
      </c>
      <c r="E23" s="1"/>
      <c r="F23" s="1" t="s">
        <v>15</v>
      </c>
      <c r="G23" s="1" t="s">
        <v>119</v>
      </c>
      <c r="H23" s="1">
        <v>5193543775</v>
      </c>
      <c r="I23" s="3">
        <v>179993</v>
      </c>
      <c r="J23" s="9" t="s">
        <v>17</v>
      </c>
    </row>
    <row r="24" spans="1:10" x14ac:dyDescent="0.25">
      <c r="A24" s="1" t="s">
        <v>120</v>
      </c>
      <c r="B24" s="1" t="s">
        <v>121</v>
      </c>
      <c r="C24" s="1" t="s">
        <v>122</v>
      </c>
      <c r="D24" s="1" t="s">
        <v>123</v>
      </c>
      <c r="E24" s="1"/>
      <c r="F24" s="1" t="s">
        <v>15</v>
      </c>
      <c r="G24" s="1" t="s">
        <v>124</v>
      </c>
      <c r="H24" s="1">
        <v>6134538144</v>
      </c>
      <c r="I24" s="3">
        <v>25740</v>
      </c>
      <c r="J24" s="9" t="s">
        <v>17</v>
      </c>
    </row>
    <row r="25" spans="1:10" x14ac:dyDescent="0.25">
      <c r="A25" s="6" t="s">
        <v>127</v>
      </c>
      <c r="B25" t="s">
        <v>283</v>
      </c>
      <c r="C25" s="1" t="s">
        <v>122</v>
      </c>
      <c r="D25" s="1" t="s">
        <v>125</v>
      </c>
      <c r="E25" s="1"/>
      <c r="F25" s="1" t="s">
        <v>15</v>
      </c>
      <c r="G25" s="1" t="s">
        <v>126</v>
      </c>
      <c r="H25" s="1"/>
      <c r="I25" s="3">
        <f>187375.6+10009</f>
        <v>197384.6</v>
      </c>
      <c r="J25" s="9" t="s">
        <v>17</v>
      </c>
    </row>
    <row r="26" spans="1:10" x14ac:dyDescent="0.25">
      <c r="A26" s="1" t="s">
        <v>128</v>
      </c>
      <c r="B26" s="1" t="s">
        <v>129</v>
      </c>
      <c r="C26" s="1" t="s">
        <v>130</v>
      </c>
      <c r="D26" s="1" t="s">
        <v>131</v>
      </c>
      <c r="E26" s="1" t="s">
        <v>132</v>
      </c>
      <c r="F26" s="1" t="s">
        <v>15</v>
      </c>
      <c r="G26" s="1" t="s">
        <v>133</v>
      </c>
      <c r="H26" s="1">
        <v>5196632088</v>
      </c>
      <c r="I26" s="3">
        <v>353294</v>
      </c>
      <c r="J26" s="9" t="s">
        <v>17</v>
      </c>
    </row>
    <row r="27" spans="1:10" x14ac:dyDescent="0.25">
      <c r="A27" s="1" t="s">
        <v>134</v>
      </c>
      <c r="B27" s="1" t="s">
        <v>135</v>
      </c>
      <c r="C27" s="1" t="s">
        <v>130</v>
      </c>
      <c r="D27" s="1" t="s">
        <v>136</v>
      </c>
      <c r="E27" s="1"/>
      <c r="F27" s="1" t="s">
        <v>15</v>
      </c>
      <c r="G27" s="1" t="s">
        <v>137</v>
      </c>
      <c r="H27" s="1">
        <v>5196606168</v>
      </c>
      <c r="I27" s="3">
        <v>149441</v>
      </c>
      <c r="J27" s="9" t="s">
        <v>17</v>
      </c>
    </row>
    <row r="28" spans="1:10" x14ac:dyDescent="0.25">
      <c r="A28" s="1" t="s">
        <v>138</v>
      </c>
      <c r="B28" s="1" t="s">
        <v>139</v>
      </c>
      <c r="C28" s="1" t="s">
        <v>50</v>
      </c>
      <c r="D28" s="1" t="s">
        <v>140</v>
      </c>
      <c r="E28" s="1" t="s">
        <v>141</v>
      </c>
      <c r="F28" s="1" t="s">
        <v>15</v>
      </c>
      <c r="G28" s="1" t="s">
        <v>142</v>
      </c>
      <c r="H28" s="1">
        <v>7054728170</v>
      </c>
      <c r="I28" s="3">
        <v>115750</v>
      </c>
      <c r="J28" s="9" t="s">
        <v>17</v>
      </c>
    </row>
    <row r="29" spans="1:10" x14ac:dyDescent="0.25">
      <c r="A29" s="1" t="s">
        <v>143</v>
      </c>
      <c r="B29" s="1" t="s">
        <v>144</v>
      </c>
      <c r="C29" s="1" t="s">
        <v>145</v>
      </c>
      <c r="D29" s="1" t="s">
        <v>146</v>
      </c>
      <c r="E29" s="1"/>
      <c r="F29" s="1" t="s">
        <v>15</v>
      </c>
      <c r="G29" s="1" t="s">
        <v>147</v>
      </c>
      <c r="H29" s="1">
        <v>7057430882</v>
      </c>
      <c r="I29" s="3">
        <v>4864</v>
      </c>
      <c r="J29" s="9" t="s">
        <v>17</v>
      </c>
    </row>
    <row r="30" spans="1:10" x14ac:dyDescent="0.25">
      <c r="A30" s="1" t="s">
        <v>148</v>
      </c>
      <c r="B30" s="1" t="s">
        <v>149</v>
      </c>
      <c r="C30" s="1" t="s">
        <v>150</v>
      </c>
      <c r="D30" s="1" t="s">
        <v>151</v>
      </c>
      <c r="E30" s="1"/>
      <c r="F30" s="1" t="s">
        <v>15</v>
      </c>
      <c r="G30" s="1" t="s">
        <v>152</v>
      </c>
      <c r="H30" s="1">
        <v>9057350240</v>
      </c>
      <c r="I30" s="3">
        <v>1340728</v>
      </c>
      <c r="J30" s="9" t="s">
        <v>17</v>
      </c>
    </row>
    <row r="31" spans="1:10" x14ac:dyDescent="0.25">
      <c r="A31" s="1" t="s">
        <v>153</v>
      </c>
      <c r="B31" s="1" t="s">
        <v>154</v>
      </c>
      <c r="C31" s="1" t="s">
        <v>155</v>
      </c>
      <c r="D31" s="1" t="s">
        <v>156</v>
      </c>
      <c r="E31" s="1"/>
      <c r="F31" s="1" t="s">
        <v>15</v>
      </c>
      <c r="G31" s="1" t="s">
        <v>157</v>
      </c>
      <c r="H31" s="1">
        <v>9056411550</v>
      </c>
      <c r="I31" s="3">
        <v>327271</v>
      </c>
      <c r="J31" s="9" t="s">
        <v>17</v>
      </c>
    </row>
    <row r="32" spans="1:10" x14ac:dyDescent="0.25">
      <c r="A32" s="1" t="s">
        <v>158</v>
      </c>
      <c r="B32" s="1" t="s">
        <v>273</v>
      </c>
      <c r="C32" s="1" t="s">
        <v>159</v>
      </c>
      <c r="D32" s="1" t="s">
        <v>160</v>
      </c>
      <c r="E32" s="1"/>
      <c r="F32" s="1" t="s">
        <v>15</v>
      </c>
      <c r="G32" s="1" t="s">
        <v>161</v>
      </c>
      <c r="H32" s="1"/>
      <c r="I32" s="3">
        <v>22852</v>
      </c>
      <c r="J32" s="9" t="s">
        <v>17</v>
      </c>
    </row>
    <row r="33" spans="1:10" x14ac:dyDescent="0.25">
      <c r="A33" s="2" t="s">
        <v>162</v>
      </c>
      <c r="B33" t="s">
        <v>272</v>
      </c>
      <c r="C33" s="1" t="s">
        <v>163</v>
      </c>
      <c r="D33" s="1" t="s">
        <v>164</v>
      </c>
      <c r="E33" s="1"/>
      <c r="F33" s="1" t="s">
        <v>15</v>
      </c>
      <c r="G33" s="1" t="s">
        <v>165</v>
      </c>
      <c r="H33" s="1">
        <v>6136521595</v>
      </c>
      <c r="I33" s="3">
        <v>262308</v>
      </c>
      <c r="J33" s="9" t="s">
        <v>17</v>
      </c>
    </row>
    <row r="34" spans="1:10" x14ac:dyDescent="0.25">
      <c r="A34" s="1" t="s">
        <v>166</v>
      </c>
      <c r="B34" s="1" t="s">
        <v>167</v>
      </c>
      <c r="C34" s="1" t="s">
        <v>35</v>
      </c>
      <c r="D34" s="1" t="s">
        <v>168</v>
      </c>
      <c r="E34" s="1" t="s">
        <v>169</v>
      </c>
      <c r="F34" s="1" t="s">
        <v>15</v>
      </c>
      <c r="G34" s="1" t="s">
        <v>170</v>
      </c>
      <c r="H34" s="1">
        <v>6137211820</v>
      </c>
      <c r="I34" s="3">
        <v>1716453</v>
      </c>
      <c r="J34" s="9" t="s">
        <v>17</v>
      </c>
    </row>
    <row r="35" spans="1:10" x14ac:dyDescent="0.25">
      <c r="A35" s="1" t="s">
        <v>171</v>
      </c>
      <c r="B35" s="1" t="s">
        <v>172</v>
      </c>
      <c r="C35" s="1" t="s">
        <v>173</v>
      </c>
      <c r="D35" s="1" t="s">
        <v>174</v>
      </c>
      <c r="E35" s="1"/>
      <c r="F35" s="1" t="s">
        <v>15</v>
      </c>
      <c r="G35" s="1" t="s">
        <v>175</v>
      </c>
      <c r="H35" s="1">
        <v>6132242222</v>
      </c>
      <c r="I35" s="3">
        <f>3299177+3750</f>
        <v>3302927</v>
      </c>
      <c r="J35" s="9" t="s">
        <v>17</v>
      </c>
    </row>
    <row r="36" spans="1:10" x14ac:dyDescent="0.25">
      <c r="A36" s="1" t="s">
        <v>176</v>
      </c>
      <c r="B36" s="1" t="s">
        <v>177</v>
      </c>
      <c r="C36" s="1" t="s">
        <v>65</v>
      </c>
      <c r="D36" s="1" t="s">
        <v>178</v>
      </c>
      <c r="E36" s="1"/>
      <c r="F36" s="1" t="s">
        <v>15</v>
      </c>
      <c r="G36" s="1" t="s">
        <v>179</v>
      </c>
      <c r="H36" s="1">
        <v>9058901010</v>
      </c>
      <c r="I36" s="3">
        <f>3042670+19678</f>
        <v>3062348</v>
      </c>
      <c r="J36" s="9" t="s">
        <v>17</v>
      </c>
    </row>
    <row r="37" spans="1:10" x14ac:dyDescent="0.25">
      <c r="A37" s="2" t="s">
        <v>180</v>
      </c>
      <c r="B37" t="s">
        <v>270</v>
      </c>
      <c r="C37" s="1" t="s">
        <v>65</v>
      </c>
      <c r="D37" s="1" t="s">
        <v>181</v>
      </c>
      <c r="E37" s="1"/>
      <c r="F37" s="1" t="s">
        <v>15</v>
      </c>
      <c r="G37" s="1" t="s">
        <v>182</v>
      </c>
      <c r="H37" s="1">
        <v>9059490049</v>
      </c>
      <c r="I37" s="3">
        <v>1935587</v>
      </c>
      <c r="J37" s="9" t="s">
        <v>17</v>
      </c>
    </row>
    <row r="38" spans="1:10" x14ac:dyDescent="0.25">
      <c r="A38" s="1" t="s">
        <v>183</v>
      </c>
      <c r="B38" s="1" t="s">
        <v>184</v>
      </c>
      <c r="C38" s="1" t="s">
        <v>185</v>
      </c>
      <c r="D38" s="1" t="s">
        <v>186</v>
      </c>
      <c r="E38" s="1"/>
      <c r="F38" s="1" t="s">
        <v>15</v>
      </c>
      <c r="G38" s="1" t="s">
        <v>187</v>
      </c>
      <c r="H38" s="1">
        <v>6137350151</v>
      </c>
      <c r="I38" s="3">
        <v>109210</v>
      </c>
      <c r="J38" s="9" t="s">
        <v>17</v>
      </c>
    </row>
    <row r="39" spans="1:10" x14ac:dyDescent="0.25">
      <c r="A39" s="1" t="s">
        <v>188</v>
      </c>
      <c r="B39" s="1" t="s">
        <v>189</v>
      </c>
      <c r="C39" s="1" t="s">
        <v>190</v>
      </c>
      <c r="D39" s="1" t="s">
        <v>191</v>
      </c>
      <c r="E39" s="1"/>
      <c r="F39" s="1" t="s">
        <v>15</v>
      </c>
      <c r="G39" s="1" t="s">
        <v>192</v>
      </c>
      <c r="H39" s="1">
        <v>7057287570</v>
      </c>
      <c r="I39" s="3">
        <v>210766</v>
      </c>
      <c r="J39" s="9" t="s">
        <v>17</v>
      </c>
    </row>
    <row r="40" spans="1:10" x14ac:dyDescent="0.25">
      <c r="A40" s="1" t="s">
        <v>194</v>
      </c>
      <c r="B40" s="1" t="s">
        <v>195</v>
      </c>
      <c r="C40" s="1" t="s">
        <v>193</v>
      </c>
      <c r="D40" s="1" t="s">
        <v>196</v>
      </c>
      <c r="E40" s="1"/>
      <c r="F40" s="1" t="s">
        <v>15</v>
      </c>
      <c r="G40" s="1" t="s">
        <v>197</v>
      </c>
      <c r="H40" s="1">
        <v>7056735620</v>
      </c>
      <c r="I40" s="3" t="s">
        <v>271</v>
      </c>
      <c r="J40" s="9" t="s">
        <v>17</v>
      </c>
    </row>
    <row r="41" spans="1:10" x14ac:dyDescent="0.25">
      <c r="A41" s="1" t="s">
        <v>198</v>
      </c>
      <c r="B41" s="1" t="s">
        <v>199</v>
      </c>
      <c r="C41" s="1" t="s">
        <v>163</v>
      </c>
      <c r="D41" s="1" t="s">
        <v>200</v>
      </c>
      <c r="E41" s="1" t="s">
        <v>201</v>
      </c>
      <c r="F41" s="1" t="s">
        <v>15</v>
      </c>
      <c r="G41" s="1" t="s">
        <v>202</v>
      </c>
      <c r="H41" s="1">
        <v>4169793199</v>
      </c>
      <c r="I41" s="3">
        <v>60120</v>
      </c>
      <c r="J41" s="9" t="s">
        <v>17</v>
      </c>
    </row>
    <row r="42" spans="1:10" x14ac:dyDescent="0.25">
      <c r="A42" s="2" t="s">
        <v>203</v>
      </c>
      <c r="B42" s="1" t="s">
        <v>204</v>
      </c>
      <c r="C42" s="1" t="s">
        <v>163</v>
      </c>
      <c r="D42" s="1" t="s">
        <v>205</v>
      </c>
      <c r="E42" s="1"/>
      <c r="F42" s="1" t="s">
        <v>15</v>
      </c>
      <c r="G42" s="1" t="s">
        <v>206</v>
      </c>
      <c r="H42" s="1">
        <v>4165934243</v>
      </c>
      <c r="I42" s="3">
        <v>199749</v>
      </c>
      <c r="J42" s="9" t="s">
        <v>17</v>
      </c>
    </row>
    <row r="43" spans="1:10" x14ac:dyDescent="0.25">
      <c r="A43" s="1" t="s">
        <v>207</v>
      </c>
      <c r="B43" s="1" t="s">
        <v>208</v>
      </c>
      <c r="C43" s="1" t="s">
        <v>130</v>
      </c>
      <c r="D43" s="1" t="s">
        <v>209</v>
      </c>
      <c r="E43" s="1" t="s">
        <v>210</v>
      </c>
      <c r="F43" s="1" t="s">
        <v>15</v>
      </c>
      <c r="G43" s="1" t="s">
        <v>211</v>
      </c>
      <c r="H43" s="1">
        <v>5194522000</v>
      </c>
      <c r="I43" s="3">
        <v>2412182</v>
      </c>
      <c r="J43" s="9" t="s">
        <v>17</v>
      </c>
    </row>
    <row r="44" spans="1:10" x14ac:dyDescent="0.25">
      <c r="A44" s="1" t="s">
        <v>212</v>
      </c>
      <c r="B44" s="1" t="s">
        <v>213</v>
      </c>
      <c r="C44" s="1" t="s">
        <v>111</v>
      </c>
      <c r="D44" s="1" t="s">
        <v>214</v>
      </c>
      <c r="E44" s="1"/>
      <c r="F44" s="1" t="s">
        <v>15</v>
      </c>
      <c r="G44" s="1" t="s">
        <v>215</v>
      </c>
      <c r="H44" s="1">
        <v>8073450551</v>
      </c>
      <c r="I44" s="3">
        <v>6805</v>
      </c>
      <c r="J44" s="9" t="s">
        <v>17</v>
      </c>
    </row>
    <row r="45" spans="1:10" x14ac:dyDescent="0.25">
      <c r="A45" s="1" t="s">
        <v>216</v>
      </c>
      <c r="B45" s="1" t="s">
        <v>217</v>
      </c>
      <c r="C45" s="1" t="s">
        <v>163</v>
      </c>
      <c r="D45" s="1" t="s">
        <v>218</v>
      </c>
      <c r="E45" s="1" t="s">
        <v>219</v>
      </c>
      <c r="F45" s="1" t="s">
        <v>15</v>
      </c>
      <c r="G45" s="1" t="s">
        <v>220</v>
      </c>
      <c r="H45" s="1">
        <v>4162228282</v>
      </c>
      <c r="I45" s="3">
        <f>4544346+65773</f>
        <v>4610119</v>
      </c>
      <c r="J45" s="9" t="s">
        <v>17</v>
      </c>
    </row>
    <row r="46" spans="1:10" x14ac:dyDescent="0.25">
      <c r="A46" s="1" t="s">
        <v>221</v>
      </c>
      <c r="B46" s="1" t="s">
        <v>222</v>
      </c>
      <c r="C46" s="1" t="s">
        <v>163</v>
      </c>
      <c r="D46" s="1" t="s">
        <v>223</v>
      </c>
      <c r="E46" s="1"/>
      <c r="F46" s="1" t="s">
        <v>15</v>
      </c>
      <c r="G46" s="1" t="s">
        <v>224</v>
      </c>
      <c r="H46" s="1">
        <v>4163973000</v>
      </c>
      <c r="I46" s="3">
        <v>15752369</v>
      </c>
      <c r="J46" s="9" t="s">
        <v>17</v>
      </c>
    </row>
    <row r="47" spans="1:10" x14ac:dyDescent="0.25">
      <c r="A47" s="1" t="s">
        <v>225</v>
      </c>
      <c r="B47" s="1" t="s">
        <v>226</v>
      </c>
      <c r="C47" s="1" t="s">
        <v>227</v>
      </c>
      <c r="D47" s="1" t="s">
        <v>228</v>
      </c>
      <c r="E47" s="1" t="s">
        <v>229</v>
      </c>
      <c r="F47" s="1" t="s">
        <v>15</v>
      </c>
      <c r="G47" s="1" t="s">
        <v>230</v>
      </c>
      <c r="H47" s="1">
        <v>6133420371</v>
      </c>
      <c r="I47" s="3">
        <f>165505+6227</f>
        <v>171732</v>
      </c>
      <c r="J47" s="9" t="s">
        <v>17</v>
      </c>
    </row>
    <row r="48" spans="1:10" x14ac:dyDescent="0.25">
      <c r="A48" s="1" t="s">
        <v>231</v>
      </c>
      <c r="B48" s="1" t="s">
        <v>232</v>
      </c>
      <c r="C48" s="1" t="s">
        <v>103</v>
      </c>
      <c r="D48" s="1" t="s">
        <v>233</v>
      </c>
      <c r="E48" s="1"/>
      <c r="F48" s="1" t="s">
        <v>15</v>
      </c>
      <c r="G48" s="1" t="s">
        <v>234</v>
      </c>
      <c r="H48" s="1">
        <v>5198224420</v>
      </c>
      <c r="I48" s="3">
        <f>539068+28555</f>
        <v>567623</v>
      </c>
      <c r="J48" s="9" t="s">
        <v>17</v>
      </c>
    </row>
    <row r="49" spans="1:10" x14ac:dyDescent="0.25">
      <c r="A49" s="1" t="s">
        <v>235</v>
      </c>
      <c r="B49" s="1" t="s">
        <v>236</v>
      </c>
      <c r="C49" s="1" t="s">
        <v>237</v>
      </c>
      <c r="D49" s="1" t="s">
        <v>238</v>
      </c>
      <c r="E49" s="1" t="s">
        <v>239</v>
      </c>
      <c r="F49" s="1" t="s">
        <v>15</v>
      </c>
      <c r="G49" s="1" t="s">
        <v>240</v>
      </c>
      <c r="H49" s="1">
        <v>5195783660</v>
      </c>
      <c r="I49" s="3">
        <v>1772445</v>
      </c>
      <c r="J49" s="9" t="s">
        <v>17</v>
      </c>
    </row>
    <row r="50" spans="1:10" x14ac:dyDescent="0.25">
      <c r="A50" s="1" t="s">
        <v>241</v>
      </c>
      <c r="B50" s="1" t="s">
        <v>242</v>
      </c>
      <c r="C50" s="1" t="s">
        <v>163</v>
      </c>
      <c r="D50" s="1" t="s">
        <v>243</v>
      </c>
      <c r="E50" s="1" t="s">
        <v>244</v>
      </c>
      <c r="F50" s="1" t="s">
        <v>15</v>
      </c>
      <c r="G50" s="1" t="s">
        <v>245</v>
      </c>
      <c r="H50" s="1">
        <v>4169283362</v>
      </c>
      <c r="I50" s="3">
        <v>1065518</v>
      </c>
      <c r="J50" s="9" t="s">
        <v>17</v>
      </c>
    </row>
    <row r="51" spans="1:10" x14ac:dyDescent="0.25">
      <c r="A51" s="1" t="s">
        <v>246</v>
      </c>
      <c r="B51" s="1" t="s">
        <v>247</v>
      </c>
      <c r="C51" s="1" t="s">
        <v>94</v>
      </c>
      <c r="D51" s="1" t="s">
        <v>276</v>
      </c>
      <c r="E51" s="1"/>
      <c r="F51" s="1" t="s">
        <v>15</v>
      </c>
      <c r="G51" s="1" t="s">
        <v>277</v>
      </c>
      <c r="H51" s="1">
        <v>9055409679</v>
      </c>
      <c r="I51" s="3">
        <v>149366</v>
      </c>
      <c r="J51" s="9" t="s">
        <v>17</v>
      </c>
    </row>
    <row r="52" spans="1:10" x14ac:dyDescent="0.25">
      <c r="A52" s="1" t="s">
        <v>248</v>
      </c>
      <c r="B52" s="1" t="s">
        <v>249</v>
      </c>
      <c r="C52" s="1" t="s">
        <v>237</v>
      </c>
      <c r="D52" s="1" t="s">
        <v>250</v>
      </c>
      <c r="E52" s="1"/>
      <c r="F52" s="1" t="s">
        <v>15</v>
      </c>
      <c r="G52" s="1" t="s">
        <v>251</v>
      </c>
      <c r="H52" s="1">
        <v>5195847479</v>
      </c>
      <c r="I52" s="3">
        <v>256000</v>
      </c>
      <c r="J52" s="9" t="s">
        <v>17</v>
      </c>
    </row>
    <row r="53" spans="1:10" x14ac:dyDescent="0.25">
      <c r="A53" s="1" t="s">
        <v>252</v>
      </c>
      <c r="B53" s="1" t="s">
        <v>253</v>
      </c>
      <c r="C53" s="1" t="s">
        <v>35</v>
      </c>
      <c r="D53" s="1" t="s">
        <v>254</v>
      </c>
      <c r="E53" s="1"/>
      <c r="F53" s="1" t="s">
        <v>15</v>
      </c>
      <c r="G53" s="1" t="s">
        <v>255</v>
      </c>
      <c r="H53" s="1">
        <v>6132371320</v>
      </c>
      <c r="I53" s="3">
        <v>877906</v>
      </c>
      <c r="J53" s="9" t="s">
        <v>17</v>
      </c>
    </row>
    <row r="54" spans="1:10" x14ac:dyDescent="0.25">
      <c r="A54" s="1" t="s">
        <v>256</v>
      </c>
      <c r="B54" s="1" t="s">
        <v>257</v>
      </c>
      <c r="C54" s="1" t="s">
        <v>155</v>
      </c>
      <c r="D54" s="1" t="s">
        <v>278</v>
      </c>
      <c r="E54" s="1"/>
      <c r="F54" s="1" t="s">
        <v>15</v>
      </c>
      <c r="G54" s="1" t="s">
        <v>279</v>
      </c>
      <c r="H54" s="1">
        <v>9056843500</v>
      </c>
      <c r="I54" s="3">
        <v>54973</v>
      </c>
      <c r="J54" s="9" t="s">
        <v>17</v>
      </c>
    </row>
    <row r="55" spans="1:10" x14ac:dyDescent="0.25">
      <c r="A55" s="1" t="s">
        <v>258</v>
      </c>
      <c r="B55" s="1" t="s">
        <v>259</v>
      </c>
      <c r="C55" s="1" t="s">
        <v>117</v>
      </c>
      <c r="D55" s="1" t="s">
        <v>280</v>
      </c>
      <c r="E55" s="1"/>
      <c r="F55" s="1" t="s">
        <v>15</v>
      </c>
      <c r="G55" s="1" t="s">
        <v>281</v>
      </c>
      <c r="H55" s="1">
        <v>5193369622</v>
      </c>
      <c r="I55" s="3">
        <v>12023</v>
      </c>
      <c r="J55" s="9" t="s">
        <v>17</v>
      </c>
    </row>
    <row r="56" spans="1:10" x14ac:dyDescent="0.25">
      <c r="A56" s="1" t="s">
        <v>260</v>
      </c>
      <c r="B56" s="1" t="s">
        <v>261</v>
      </c>
      <c r="C56" s="1" t="s">
        <v>262</v>
      </c>
      <c r="D56" s="1" t="s">
        <v>263</v>
      </c>
      <c r="E56" s="1"/>
      <c r="F56" s="1" t="s">
        <v>15</v>
      </c>
      <c r="G56" s="1" t="s">
        <v>264</v>
      </c>
      <c r="H56" s="1">
        <v>9057132711</v>
      </c>
      <c r="I56" s="3">
        <v>5778888</v>
      </c>
      <c r="J56" s="9" t="s">
        <v>17</v>
      </c>
    </row>
    <row r="57" spans="1:10" x14ac:dyDescent="0.25">
      <c r="A57" s="1" t="s">
        <v>265</v>
      </c>
      <c r="B57" s="1" t="s">
        <v>266</v>
      </c>
      <c r="C57" s="1" t="s">
        <v>262</v>
      </c>
      <c r="D57" s="1" t="s">
        <v>267</v>
      </c>
      <c r="E57" s="1" t="s">
        <v>268</v>
      </c>
      <c r="F57" s="1" t="s">
        <v>15</v>
      </c>
      <c r="G57" s="1" t="s">
        <v>269</v>
      </c>
      <c r="H57" s="1">
        <v>4169697170</v>
      </c>
      <c r="I57" s="3">
        <v>2461167</v>
      </c>
      <c r="J57" s="9" t="s">
        <v>17</v>
      </c>
    </row>
    <row r="58" spans="1:10" ht="29.25" customHeight="1" x14ac:dyDescent="0.3">
      <c r="A58" s="1"/>
      <c r="B58" s="1"/>
      <c r="C58" s="1"/>
      <c r="D58" s="1"/>
      <c r="E58" s="1"/>
      <c r="F58" s="1"/>
      <c r="G58" s="1"/>
      <c r="H58" s="1"/>
      <c r="I58" s="7">
        <f>SUM(I41:I57,I25:I39,I10:I24,I7:I8,I6,I2:I4)</f>
        <v>60582154.600000001</v>
      </c>
      <c r="J58" s="9"/>
    </row>
  </sheetData>
  <printOptions gridLines="1"/>
  <pageMargins left="0.70866141732283472" right="0.70866141732283472" top="0.74803149606299213" bottom="0.74803149606299213" header="0.31496062992125984" footer="0.31496062992125984"/>
  <pageSetup paperSize="5" scale="54" fitToHeight="0" orientation="landscape" r:id="rId1"/>
  <headerFooter>
    <oddHeader>&amp;LAdult Non-Credit Second Language Training Program Dataset&amp;C&amp;P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Mohammed, Noor (MCIIT)</dc:creator>
  <cp:lastModifiedBy>Kwaramba, Terence (MCIIT)</cp:lastModifiedBy>
  <cp:lastPrinted>2016-12-16T15:50:25Z</cp:lastPrinted>
  <dcterms:created xsi:type="dcterms:W3CDTF">2016-09-15T14:27:09Z</dcterms:created>
  <dcterms:modified xsi:type="dcterms:W3CDTF">2016-12-16T15:52:19Z</dcterms:modified>
</cp:coreProperties>
</file>